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stavy_rovnic_-_eliminace" sheetId="1" state="visible" r:id="rId2"/>
    <sheet name="Soustavy_rovnic_-_determinanty" sheetId="2" state="visible" r:id="rId3"/>
    <sheet name="Strukturovaná_populac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<sst xmlns="http://schemas.openxmlformats.org/spreadsheetml/2006/main" count="37" uniqueCount="24">
  <si>
    <t xml:space="preserve">Matice soustavy</t>
  </si>
  <si>
    <t xml:space="preserve">Vektor pravých stran</t>
  </si>
  <si>
    <r>
      <rPr>
        <sz val="10"/>
        <color rgb="FF000000"/>
        <rFont val="Arial"/>
        <family val="0"/>
      </rPr>
      <t xml:space="preserve"> = x</t>
    </r>
    <r>
      <rPr>
        <vertAlign val="subscript"/>
        <sz val="10"/>
        <color rgb="FF000000"/>
        <rFont val="Arial"/>
        <family val="0"/>
      </rPr>
      <t xml:space="preserve">1</t>
    </r>
  </si>
  <si>
    <r>
      <rPr>
        <sz val="10"/>
        <color rgb="FF000000"/>
        <rFont val="Arial"/>
        <family val="0"/>
      </rPr>
      <t xml:space="preserve"> = x</t>
    </r>
    <r>
      <rPr>
        <vertAlign val="subscript"/>
        <sz val="10"/>
        <color rgb="FF000000"/>
        <rFont val="Arial"/>
        <family val="0"/>
      </rPr>
      <t xml:space="preserve">2</t>
    </r>
  </si>
  <si>
    <r>
      <rPr>
        <sz val="10"/>
        <color rgb="FF000000"/>
        <rFont val="Arial"/>
        <family val="0"/>
      </rPr>
      <t xml:space="preserve"> = x</t>
    </r>
    <r>
      <rPr>
        <vertAlign val="subscript"/>
        <sz val="10"/>
        <color rgb="FF000000"/>
        <rFont val="Arial"/>
        <family val="0"/>
      </rPr>
      <t xml:space="preserve">3</t>
    </r>
  </si>
  <si>
    <r>
      <rPr>
        <sz val="10"/>
        <color rgb="FF000000"/>
        <rFont val="Arial"/>
        <family val="0"/>
      </rPr>
      <t xml:space="preserve"> = x</t>
    </r>
    <r>
      <rPr>
        <vertAlign val="subscript"/>
        <sz val="10"/>
        <color rgb="FF000000"/>
        <rFont val="Arial"/>
        <family val="0"/>
      </rPr>
      <t xml:space="preserve">4</t>
    </r>
  </si>
  <si>
    <t xml:space="preserve">Řešení soustav rovnic</t>
  </si>
  <si>
    <t xml:space="preserve">2 neznámé:</t>
  </si>
  <si>
    <t xml:space="preserve">Pravé strany</t>
  </si>
  <si>
    <t xml:space="preserve">Determinanty:</t>
  </si>
  <si>
    <t xml:space="preserve">Řešení:</t>
  </si>
  <si>
    <t xml:space="preserve">3 neznámé:</t>
  </si>
  <si>
    <t xml:space="preserve">4 neznámé:</t>
  </si>
  <si>
    <t xml:space="preserve">5 neznámých:</t>
  </si>
  <si>
    <r>
      <rPr>
        <sz val="10"/>
        <color rgb="FF000000"/>
        <rFont val="Arial"/>
        <family val="0"/>
      </rPr>
      <t xml:space="preserve">x</t>
    </r>
    <r>
      <rPr>
        <vertAlign val="subscript"/>
        <sz val="10"/>
        <color rgb="FF000000"/>
        <rFont val="Arial"/>
        <family val="0"/>
      </rPr>
      <t xml:space="preserve">5</t>
    </r>
    <r>
      <rPr>
        <sz val="10"/>
        <color rgb="FF000000"/>
        <rFont val="Arial"/>
        <family val="0"/>
      </rPr>
      <t xml:space="preserve">=</t>
    </r>
  </si>
  <si>
    <t xml:space="preserve">Vývoj populace strukturované do dvou tříd</t>
  </si>
  <si>
    <t xml:space="preserve">Projekční matice</t>
  </si>
  <si>
    <t xml:space="preserve">Čas:</t>
  </si>
  <si>
    <t xml:space="preserve">Census:</t>
  </si>
  <si>
    <t xml:space="preserve">Relativní přírustek:</t>
  </si>
  <si>
    <t xml:space="preserve">Plodnost:</t>
  </si>
  <si>
    <t xml:space="preserve">P(maturace)</t>
  </si>
  <si>
    <t xml:space="preserve">P(přežití juvenilních)</t>
  </si>
  <si>
    <t xml:space="preserve">P(přežití plodných)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</si>
</sst>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Kč-405];[RED]\-#,##0.00\ [$Kč-405]"/>
    <numFmt numFmtId="166" formatCode="General"/>
  </numFmts>
  <fonts count="15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color rgb="FF000000"/>
      <name val="Arial"/>
      <family val="0"/>
    </font>
    <font>
      <b val="true"/>
      <i val="true"/>
      <sz val="16"/>
      <color rgb="FF000000"/>
      <name val="Arial"/>
      <family val="0"/>
    </font>
    <font>
      <vertAlign val="subscript"/>
      <sz val="10"/>
      <color rgb="FF000000"/>
      <name val="Arial"/>
      <family val="0"/>
    </font>
    <font>
      <b val="true"/>
      <sz val="12"/>
      <color rgb="FF333399"/>
      <name val="Arial"/>
      <family val="0"/>
    </font>
    <font>
      <b val="true"/>
      <sz val="10"/>
      <color rgb="FF000000"/>
      <name val="Arial"/>
      <family val="0"/>
    </font>
    <font>
      <b val="true"/>
      <sz val="16"/>
      <color rgb="FF000000"/>
      <name val="Arial"/>
      <family val="2"/>
    </font>
    <font>
      <sz val="12"/>
      <color rgb="FF000000"/>
      <name val="Arial"/>
      <family val="2"/>
    </font>
    <font>
      <b val="true"/>
      <sz val="12"/>
      <color rgb="FF000000"/>
      <name val="Arial"/>
      <family val="2"/>
    </font>
    <font>
      <b val="true"/>
      <sz val="11"/>
      <color rgb="FF000000"/>
      <name val="Arial"/>
      <family val="2"/>
    </font>
    <font>
      <sz val="11"/>
      <color rgb="FF000000"/>
      <name val="Arial"/>
      <family val="2"/>
    </font>
    <font>
      <sz val="10.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2D050"/>
      </patternFill>
    </fill>
    <fill>
      <patternFill patternType="solid">
        <fgColor rgb="FF0000FF"/>
        <bgColor rgb="FF0000FF"/>
      </patternFill>
    </fill>
    <fill>
      <patternFill patternType="solid">
        <fgColor rgb="FF92D050"/>
        <bgColor rgb="FF81D41A"/>
      </patternFill>
    </fill>
    <fill>
      <patternFill patternType="solid">
        <fgColor rgb="FFCCFFFF"/>
        <bgColor rgb="FFCC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ýsledek" xfId="20"/>
    <cellStyle name="Výsledek2" xfId="21"/>
    <cellStyle name="Nadpis" xfId="22"/>
    <cellStyle name="Nadpis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599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1" sz="1599" spc="-1" strike="noStrike">
                <a:solidFill>
                  <a:srgbClr val="000000"/>
                </a:solidFill>
                <a:latin typeface="Arial"/>
                <a:ea typeface="Arial"/>
              </a:rPr>
              <a:t>Vývoj velikosti strukturované populace</a:t>
            </a:r>
          </a:p>
        </c:rich>
      </c:tx>
      <c:layout>
        <c:manualLayout>
          <c:xMode val="edge"/>
          <c:yMode val="edge"/>
          <c:x val="0.21875"/>
          <c:y val="0.033832769453842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32332761578"/>
          <c:y val="0.203576607056549"/>
          <c:w val="0.716820325900515"/>
          <c:h val="0.658385693571774"/>
        </c:manualLayout>
      </c:layout>
      <c:scatterChart>
        <c:scatterStyle val="lineMarker"/>
        <c:varyColors val="0"/>
        <c:ser>
          <c:idx val="0"/>
          <c:order val="0"/>
          <c:spPr>
            <a:noFill/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Strukturovaná_populace!$D$2:$N$2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Strukturovaná_populace!$D$3:$N$3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1.2</c:v>
                </c:pt>
                <c:pt idx="3">
                  <c:v>0.24</c:v>
                </c:pt>
                <c:pt idx="4">
                  <c:v>1.488</c:v>
                </c:pt>
                <c:pt idx="5">
                  <c:v>0.5856</c:v>
                </c:pt>
                <c:pt idx="6">
                  <c:v>1.90272</c:v>
                </c:pt>
                <c:pt idx="7">
                  <c:v>1.083264</c:v>
                </c:pt>
                <c:pt idx="8">
                  <c:v>2.4999168</c:v>
                </c:pt>
                <c:pt idx="9">
                  <c:v>1.79990016</c:v>
                </c:pt>
                <c:pt idx="10">
                  <c:v>3.359880192</c:v>
                </c:pt>
              </c:numCache>
            </c:numRef>
          </c:yVal>
          <c:smooth val="1"/>
        </c:ser>
        <c:ser>
          <c:idx val="1"/>
          <c:order val="1"/>
          <c:spPr>
            <a:noFill/>
            <a:ln w="12600">
              <a:solidFill>
                <a:srgbClr val="ff00ff"/>
              </a:solidFill>
              <a:round/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Strukturovaná_populace!$D$2:$N$2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Strukturovaná_populace!$D$4:$N$4</c:f>
              <c:numCache>
                <c:formatCode>General</c:formatCode>
                <c:ptCount val="11"/>
                <c:pt idx="0">
                  <c:v>0</c:v>
                </c:pt>
                <c:pt idx="1">
                  <c:v>0.6</c:v>
                </c:pt>
                <c:pt idx="2">
                  <c:v>0.12</c:v>
                </c:pt>
                <c:pt idx="3">
                  <c:v>0.744</c:v>
                </c:pt>
                <c:pt idx="4">
                  <c:v>0.2928</c:v>
                </c:pt>
                <c:pt idx="5">
                  <c:v>0.95136</c:v>
                </c:pt>
                <c:pt idx="6">
                  <c:v>0.541632</c:v>
                </c:pt>
                <c:pt idx="7">
                  <c:v>1.2499584</c:v>
                </c:pt>
                <c:pt idx="8">
                  <c:v>0.89995008</c:v>
                </c:pt>
                <c:pt idx="9">
                  <c:v>1.679940096</c:v>
                </c:pt>
                <c:pt idx="10">
                  <c:v>1.4159281152</c:v>
                </c:pt>
              </c:numCache>
            </c:numRef>
          </c:yVal>
          <c:smooth val="1"/>
        </c:ser>
        <c:axId val="57810841"/>
        <c:axId val="18640056"/>
      </c:scatterChart>
      <c:valAx>
        <c:axId val="5781084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2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sz="12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Čas</a:t>
                </a:r>
              </a:p>
            </c:rich>
          </c:tx>
          <c:layout>
            <c:manualLayout>
              <c:xMode val="edge"/>
              <c:yMode val="edge"/>
              <c:x val="0.459905660377358"/>
              <c:y val="0.887481875302078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2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8640056"/>
        <c:crosses val="autoZero"/>
        <c:crossBetween val="midCat"/>
      </c:valAx>
      <c:valAx>
        <c:axId val="18640056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Počet</a:t>
                </a:r>
              </a:p>
            </c:rich>
          </c:tx>
          <c:layout>
            <c:manualLayout>
              <c:xMode val="edge"/>
              <c:yMode val="edge"/>
              <c:x val="0.032590051457976"/>
              <c:y val="0.353987433542774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2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7810841"/>
        <c:crosses val="autoZero"/>
        <c:crossBetween val="midCat"/>
      </c:valAx>
      <c:spPr>
        <a:solidFill>
          <a:srgbClr val="c0c0c0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5827615780446"/>
          <c:y val="0.468052199130015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10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0"/>
    <c:dispBlanksAs val="span"/>
  </c:chart>
  <c:spPr>
    <a:solidFill>
      <a:srgbClr val="ffffff"/>
    </a:solidFill>
    <a:ln w="324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1" sz="1200" spc="-1" strike="noStrike">
                <a:solidFill>
                  <a:srgbClr val="000000"/>
                </a:solidFill>
                <a:latin typeface="Arial"/>
                <a:ea typeface="Arial"/>
              </a:rPr>
              <a:t>Vývoj struktury populace</a:t>
            </a:r>
          </a:p>
        </c:rich>
      </c:tx>
      <c:layout>
        <c:manualLayout>
          <c:xMode val="edge"/>
          <c:yMode val="edge"/>
          <c:x val="0.361088742148494"/>
          <c:y val="0.034051018020126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711816180813"/>
          <c:y val="0.214720336999766"/>
          <c:w val="0.685725022816342"/>
          <c:h val="0.546220454013574"/>
        </c:manualLayout>
      </c:layout>
      <c:areaChart>
        <c:grouping val="percentStacked"/>
        <c:ser>
          <c:idx val="0"/>
          <c:order val="0"/>
          <c:spPr>
            <a:solidFill>
              <a:srgbClr val="993366"/>
            </a:solidFill>
            <a:ln w="12600">
              <a:solidFill>
                <a:srgbClr val="000000"/>
              </a:solidFill>
              <a:round/>
            </a:ln>
          </c:spP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Strukturovaná_populace!$D$2:$N$2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Strukturovaná_populace!$D$3:$N$3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1.2</c:v>
                </c:pt>
                <c:pt idx="3">
                  <c:v>0.24</c:v>
                </c:pt>
                <c:pt idx="4">
                  <c:v>1.488</c:v>
                </c:pt>
                <c:pt idx="5">
                  <c:v>0.5856</c:v>
                </c:pt>
                <c:pt idx="6">
                  <c:v>1.90272</c:v>
                </c:pt>
                <c:pt idx="7">
                  <c:v>1.083264</c:v>
                </c:pt>
                <c:pt idx="8">
                  <c:v>2.4999168</c:v>
                </c:pt>
                <c:pt idx="9">
                  <c:v>1.79990016</c:v>
                </c:pt>
                <c:pt idx="10">
                  <c:v>3.359880192</c:v>
                </c:pt>
              </c:numCache>
            </c:numRef>
          </c:val>
        </c:ser>
        <c:ser>
          <c:idx val="1"/>
          <c:order val="1"/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Strukturovaná_populace!$D$2:$N$2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Strukturovaná_populace!$D$4:$N$4</c:f>
              <c:numCache>
                <c:formatCode>General</c:formatCode>
                <c:ptCount val="11"/>
                <c:pt idx="0">
                  <c:v>0</c:v>
                </c:pt>
                <c:pt idx="1">
                  <c:v>0.6</c:v>
                </c:pt>
                <c:pt idx="2">
                  <c:v>0.12</c:v>
                </c:pt>
                <c:pt idx="3">
                  <c:v>0.744</c:v>
                </c:pt>
                <c:pt idx="4">
                  <c:v>0.2928</c:v>
                </c:pt>
                <c:pt idx="5">
                  <c:v>0.95136</c:v>
                </c:pt>
                <c:pt idx="6">
                  <c:v>0.541632</c:v>
                </c:pt>
                <c:pt idx="7">
                  <c:v>1.2499584</c:v>
                </c:pt>
                <c:pt idx="8">
                  <c:v>0.89995008</c:v>
                </c:pt>
                <c:pt idx="9">
                  <c:v>1.679940096</c:v>
                </c:pt>
                <c:pt idx="10">
                  <c:v>1.4159281152</c:v>
                </c:pt>
              </c:numCache>
            </c:numRef>
          </c:val>
        </c:ser>
        <c:axId val="16093468"/>
        <c:axId val="99251702"/>
      </c:areaChart>
      <c:catAx>
        <c:axId val="1609346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Čas</a:t>
                </a:r>
              </a:p>
            </c:rich>
          </c:tx>
          <c:layout>
            <c:manualLayout>
              <c:xMode val="edge"/>
              <c:yMode val="edge"/>
              <c:x val="0.497449938261663"/>
              <c:y val="0.866838286917856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99251702"/>
        <c:crosses val="autoZero"/>
        <c:auto val="1"/>
        <c:lblAlgn val="ctr"/>
        <c:lblOffset val="100"/>
        <c:noMultiLvlLbl val="0"/>
        <c:majorUnit val="1"/>
        <c:minorUnit val="1"/>
      </c:catAx>
      <c:valAx>
        <c:axId val="99251702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sz="11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Podíl věkových skupin</a:t>
                </a:r>
              </a:p>
            </c:rich>
          </c:tx>
          <c:layout>
            <c:manualLayout>
              <c:xMode val="edge"/>
              <c:yMode val="edge"/>
              <c:x val="0.0268427551403876"/>
              <c:y val="0.174818628598175"/>
            </c:manualLayout>
          </c:layout>
          <c:overlay val="0"/>
          <c:spPr>
            <a:noFill/>
            <a:ln w="0">
              <a:noFill/>
            </a:ln>
          </c:spPr>
        </c:title>
        <c:numFmt formatCode="[$-405]0.00\ %" sourceLinked="1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6093468"/>
        <c:crosses val="min"/>
        <c:crossBetween val="midCat"/>
      </c:valAx>
      <c:spPr>
        <a:solidFill>
          <a:srgbClr val="c0c0c0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99124926182423"/>
          <c:y val="0.414813948045869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b="0" sz="101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0"/>
    <c:dispBlanksAs val="zero"/>
  </c:chart>
  <c:spPr>
    <a:solidFill>
      <a:srgbClr val="ffffff"/>
    </a:solidFill>
    <a:ln w="3240">
      <a:solidFill>
        <a:srgbClr val="00000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8</xdr:row>
      <xdr:rowOff>158040</xdr:rowOff>
    </xdr:from>
    <xdr:to>
      <xdr:col>14</xdr:col>
      <xdr:colOff>10440</xdr:colOff>
      <xdr:row>31</xdr:row>
      <xdr:rowOff>162000</xdr:rowOff>
    </xdr:to>
    <xdr:graphicFrame>
      <xdr:nvGraphicFramePr>
        <xdr:cNvPr id="0" name="Chart 1"/>
        <xdr:cNvGraphicFramePr/>
      </xdr:nvGraphicFramePr>
      <xdr:xfrm>
        <a:off x="1828800" y="1600560"/>
        <a:ext cx="6715800" cy="3742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32</xdr:row>
      <xdr:rowOff>142920</xdr:rowOff>
    </xdr:from>
    <xdr:to>
      <xdr:col>13</xdr:col>
      <xdr:colOff>609480</xdr:colOff>
      <xdr:row>51</xdr:row>
      <xdr:rowOff>162000</xdr:rowOff>
    </xdr:to>
    <xdr:graphicFrame>
      <xdr:nvGraphicFramePr>
        <xdr:cNvPr id="1" name="Chart 2_0"/>
        <xdr:cNvGraphicFramePr/>
      </xdr:nvGraphicFramePr>
      <xdr:xfrm>
        <a:off x="1828800" y="5486760"/>
        <a:ext cx="6705360" cy="3107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65234375" defaultRowHeight="12.8" zeroHeight="false" outlineLevelRow="0" outlineLevelCol="0"/>
  <cols>
    <col collapsed="false" customWidth="false" hidden="false" outlineLevel="0" max="4" min="1" style="1" width="8.64"/>
    <col collapsed="false" customWidth="true" hidden="false" outlineLevel="0" max="5" min="5" style="1" width="10.26"/>
    <col collapsed="false" customWidth="false" hidden="false" outlineLevel="0" max="1024" min="6" style="1" width="8.64"/>
  </cols>
  <sheetData>
    <row r="1" customFormat="false" ht="35.05" hidden="false" customHeight="false" outlineLevel="0" collapsed="false">
      <c r="A1" s="2" t="s">
        <v>0</v>
      </c>
      <c r="B1" s="2"/>
      <c r="C1" s="2"/>
      <c r="D1" s="2"/>
      <c r="E1" s="3" t="s">
        <v>1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3</v>
      </c>
      <c r="D2" s="1" t="n">
        <v>0</v>
      </c>
      <c r="E2" s="1" t="n">
        <v>5</v>
      </c>
    </row>
    <row r="3" customFormat="false" ht="12.8" hidden="false" customHeight="false" outlineLevel="0" collapsed="false">
      <c r="A3" s="4" t="n">
        <v>2</v>
      </c>
      <c r="B3" s="1" t="n">
        <v>-1</v>
      </c>
      <c r="C3" s="1" t="n">
        <v>1</v>
      </c>
      <c r="D3" s="1" t="n">
        <v>1</v>
      </c>
      <c r="E3" s="1" t="n">
        <v>4</v>
      </c>
    </row>
    <row r="4" customFormat="false" ht="12.8" hidden="false" customHeight="false" outlineLevel="0" collapsed="false">
      <c r="A4" s="1" t="n">
        <v>1</v>
      </c>
      <c r="B4" s="1" t="n">
        <v>2</v>
      </c>
      <c r="C4" s="1" t="n">
        <v>1</v>
      </c>
      <c r="D4" s="1" t="n">
        <v>2</v>
      </c>
      <c r="E4" s="1" t="n">
        <v>-1</v>
      </c>
    </row>
    <row r="5" customFormat="false" ht="12.8" hidden="false" customHeight="false" outlineLevel="0" collapsed="false">
      <c r="A5" s="1" t="n">
        <v>1</v>
      </c>
      <c r="B5" s="1" t="n">
        <v>3</v>
      </c>
      <c r="C5" s="1" t="n">
        <v>3</v>
      </c>
      <c r="D5" s="1" t="n">
        <v>-1</v>
      </c>
      <c r="E5" s="1" t="n">
        <v>5</v>
      </c>
    </row>
    <row r="6" customFormat="false" ht="12.8" hidden="false" customHeight="false" outlineLevel="0" collapsed="false">
      <c r="A6" s="5"/>
      <c r="B6" s="5"/>
      <c r="C6" s="5"/>
      <c r="D6" s="5"/>
      <c r="E6" s="5"/>
      <c r="F6" s="5"/>
    </row>
    <row r="7" customFormat="false" ht="12.8" hidden="false" customHeight="false" outlineLevel="0" collapsed="false">
      <c r="A7" s="1" t="n">
        <f aca="false">A3/$A$3</f>
        <v>1</v>
      </c>
      <c r="B7" s="1" t="n">
        <f aca="false">B3/$A$3</f>
        <v>-0.5</v>
      </c>
      <c r="C7" s="1" t="n">
        <f aca="false">C3/$A$3</f>
        <v>0.5</v>
      </c>
      <c r="D7" s="1" t="n">
        <f aca="false">D3/$A$3</f>
        <v>0.5</v>
      </c>
      <c r="E7" s="1" t="n">
        <f aca="false">E3/$A$3</f>
        <v>2</v>
      </c>
    </row>
    <row r="8" customFormat="false" ht="12.8" hidden="false" customHeight="false" outlineLevel="0" collapsed="false">
      <c r="A8" s="6" t="n">
        <f aca="false">A2-A7*$A$2</f>
        <v>0</v>
      </c>
      <c r="B8" s="6" t="n">
        <f aca="false">B2-B7*$A$2</f>
        <v>2.5</v>
      </c>
      <c r="C8" s="6" t="n">
        <f aca="false">C2-C7*$A$2</f>
        <v>2.5</v>
      </c>
      <c r="D8" s="6" t="n">
        <f aca="false">D2-D7*$A$2</f>
        <v>-0.5</v>
      </c>
      <c r="E8" s="6" t="n">
        <f aca="false">E2-E7*$A$2</f>
        <v>3</v>
      </c>
    </row>
    <row r="9" customFormat="false" ht="12.8" hidden="false" customHeight="false" outlineLevel="0" collapsed="false">
      <c r="A9" s="1" t="n">
        <f aca="false">A4-A7*$A$4</f>
        <v>0</v>
      </c>
      <c r="B9" s="1" t="n">
        <f aca="false">B4-B7*$A$4</f>
        <v>2.5</v>
      </c>
      <c r="C9" s="1" t="n">
        <f aca="false">C4-C7*$A$4</f>
        <v>0.5</v>
      </c>
      <c r="D9" s="1" t="n">
        <f aca="false">D4-D7*$A$4</f>
        <v>1.5</v>
      </c>
      <c r="E9" s="1" t="n">
        <f aca="false">E4-E7*$A$4</f>
        <v>-3</v>
      </c>
    </row>
    <row r="10" customFormat="false" ht="12.8" hidden="false" customHeight="false" outlineLevel="0" collapsed="false">
      <c r="A10" s="1" t="n">
        <f aca="false">A5-A7*$A$5</f>
        <v>0</v>
      </c>
      <c r="B10" s="7" t="n">
        <f aca="false">B5-B7*$A$5</f>
        <v>3.5</v>
      </c>
      <c r="C10" s="1" t="n">
        <f aca="false">C5-C7*$A$5</f>
        <v>2.5</v>
      </c>
      <c r="D10" s="1" t="n">
        <f aca="false">D5-D7*$A$5</f>
        <v>-1.5</v>
      </c>
      <c r="E10" s="1" t="n">
        <f aca="false">E5-E7*$A$5</f>
        <v>3</v>
      </c>
    </row>
    <row r="11" customFormat="false" ht="12.8" hidden="false" customHeight="false" outlineLevel="0" collapsed="false">
      <c r="A11" s="5"/>
      <c r="B11" s="5"/>
      <c r="C11" s="5"/>
      <c r="D11" s="5"/>
      <c r="E11" s="5"/>
      <c r="F11" s="5"/>
    </row>
    <row r="12" customFormat="false" ht="12.8" hidden="false" customHeight="false" outlineLevel="0" collapsed="false">
      <c r="A12" s="1" t="n">
        <f aca="false">A7-A13*$B$7</f>
        <v>1</v>
      </c>
      <c r="B12" s="1" t="n">
        <f aca="false">B7-B13*$B$7</f>
        <v>0</v>
      </c>
      <c r="C12" s="1" t="n">
        <f aca="false">C7-C13*$B$7</f>
        <v>0.857142857142857</v>
      </c>
      <c r="D12" s="1" t="n">
        <f aca="false">D7-D13*$B$7</f>
        <v>0.285714285714286</v>
      </c>
      <c r="E12" s="1" t="n">
        <f aca="false">E7-E13*$B$7</f>
        <v>2.42857142857143</v>
      </c>
    </row>
    <row r="13" customFormat="false" ht="12.8" hidden="false" customHeight="false" outlineLevel="0" collapsed="false">
      <c r="A13" s="1" t="n">
        <f aca="false">A10/$B$10</f>
        <v>0</v>
      </c>
      <c r="B13" s="1" t="n">
        <f aca="false">B10/$B$10</f>
        <v>1</v>
      </c>
      <c r="C13" s="1" t="n">
        <f aca="false">C10/$B$10</f>
        <v>0.714285714285714</v>
      </c>
      <c r="D13" s="1" t="n">
        <f aca="false">D10/$B$10</f>
        <v>-0.428571428571429</v>
      </c>
      <c r="E13" s="1" t="n">
        <f aca="false">E10/$B$10</f>
        <v>0.857142857142857</v>
      </c>
    </row>
    <row r="14" customFormat="false" ht="12.8" hidden="false" customHeight="false" outlineLevel="0" collapsed="false">
      <c r="A14" s="1" t="n">
        <f aca="false">A8-A13*$B$8</f>
        <v>0</v>
      </c>
      <c r="B14" s="1" t="n">
        <f aca="false">B8-B13*$B$8</f>
        <v>0</v>
      </c>
      <c r="C14" s="1" t="n">
        <f aca="false">C8-C13*$B$8</f>
        <v>0.714285714285714</v>
      </c>
      <c r="D14" s="1" t="n">
        <f aca="false">D8-D13*$B$8</f>
        <v>0.571428571428571</v>
      </c>
      <c r="E14" s="1" t="n">
        <f aca="false">E8-E13*$B$8</f>
        <v>0.857142857142857</v>
      </c>
    </row>
    <row r="15" customFormat="false" ht="12.8" hidden="false" customHeight="false" outlineLevel="0" collapsed="false">
      <c r="A15" s="1" t="n">
        <f aca="false">A9-A13*$B$9</f>
        <v>0</v>
      </c>
      <c r="B15" s="1" t="n">
        <f aca="false">B9-B13*$B$9</f>
        <v>0</v>
      </c>
      <c r="C15" s="7" t="n">
        <f aca="false">C9-C13*$B$9</f>
        <v>-1.28571428571429</v>
      </c>
      <c r="D15" s="1" t="n">
        <f aca="false">D9-D13*$B$9</f>
        <v>2.57142857142857</v>
      </c>
      <c r="E15" s="1" t="n">
        <f aca="false">E9-E13*$B$9</f>
        <v>-5.14285714285714</v>
      </c>
    </row>
    <row r="16" customFormat="false" ht="12.8" hidden="false" customHeight="false" outlineLevel="0" collapsed="false">
      <c r="A16" s="5"/>
      <c r="B16" s="5"/>
      <c r="C16" s="5"/>
      <c r="D16" s="5"/>
      <c r="E16" s="5"/>
      <c r="F16" s="5"/>
    </row>
    <row r="17" customFormat="false" ht="12.8" hidden="false" customHeight="false" outlineLevel="0" collapsed="false">
      <c r="A17" s="1" t="n">
        <f aca="false">A12-A19*$C$12</f>
        <v>1</v>
      </c>
      <c r="B17" s="1" t="n">
        <f aca="false">B12-B19*$C$12</f>
        <v>0</v>
      </c>
      <c r="C17" s="1" t="n">
        <f aca="false">C12-C19*$C$12</f>
        <v>0</v>
      </c>
      <c r="D17" s="1" t="n">
        <f aca="false">D12-D19*$C$12</f>
        <v>2</v>
      </c>
      <c r="E17" s="1" t="n">
        <f aca="false">E12-E19*$C$12</f>
        <v>-0.999999999999988</v>
      </c>
    </row>
    <row r="18" customFormat="false" ht="12.8" hidden="false" customHeight="false" outlineLevel="0" collapsed="false">
      <c r="A18" s="1" t="n">
        <f aca="false">A13-A19*$C$13</f>
        <v>0</v>
      </c>
      <c r="B18" s="1" t="n">
        <f aca="false">B13-B19*$C$13</f>
        <v>1</v>
      </c>
      <c r="C18" s="1" t="n">
        <f aca="false">C13-C19*$C$13</f>
        <v>0</v>
      </c>
      <c r="D18" s="1" t="n">
        <f aca="false">D13-D19*$C$13</f>
        <v>0.999999999999995</v>
      </c>
      <c r="E18" s="1" t="n">
        <f aca="false">E13-E19*$C$13</f>
        <v>-1.99999999999999</v>
      </c>
    </row>
    <row r="19" customFormat="false" ht="12.8" hidden="false" customHeight="false" outlineLevel="0" collapsed="false">
      <c r="A19" s="1" t="n">
        <f aca="false">A15/$C$15</f>
        <v>-0</v>
      </c>
      <c r="B19" s="1" t="n">
        <f aca="false">B15/$C$15</f>
        <v>-0</v>
      </c>
      <c r="C19" s="1" t="n">
        <f aca="false">C15/$C$15</f>
        <v>1</v>
      </c>
      <c r="D19" s="1" t="n">
        <f aca="false">D15/$C$15</f>
        <v>-1.99999999999999</v>
      </c>
      <c r="E19" s="1" t="n">
        <f aca="false">E15/$C$15</f>
        <v>3.99999999999999</v>
      </c>
    </row>
    <row r="20" customFormat="false" ht="12.8" hidden="false" customHeight="false" outlineLevel="0" collapsed="false">
      <c r="A20" s="1" t="n">
        <f aca="false">A14-A19*$C$14</f>
        <v>0</v>
      </c>
      <c r="B20" s="1" t="n">
        <f aca="false">B14-B19*$C$14</f>
        <v>0</v>
      </c>
      <c r="C20" s="1" t="n">
        <f aca="false">C14-C19*$C$14</f>
        <v>0</v>
      </c>
      <c r="D20" s="8" t="n">
        <f aca="false">D14-D19*$C$14</f>
        <v>2</v>
      </c>
      <c r="E20" s="1" t="n">
        <f aca="false">E14-E19*$C$14</f>
        <v>-1.99999999999999</v>
      </c>
    </row>
    <row r="21" customFormat="false" ht="12.8" hidden="false" customHeight="false" outlineLevel="0" collapsed="false">
      <c r="A21" s="5"/>
      <c r="B21" s="5"/>
      <c r="C21" s="5"/>
      <c r="D21" s="5"/>
      <c r="E21" s="5"/>
      <c r="F21" s="5"/>
    </row>
    <row r="22" customFormat="false" ht="14.9" hidden="false" customHeight="false" outlineLevel="0" collapsed="false">
      <c r="A22" s="1" t="n">
        <f aca="false">A17-A25*$D$17</f>
        <v>1</v>
      </c>
      <c r="B22" s="1" t="n">
        <f aca="false">B17-B25*$D$17</f>
        <v>0</v>
      </c>
      <c r="C22" s="1" t="n">
        <f aca="false">C17-C25*$D$17</f>
        <v>0</v>
      </c>
      <c r="D22" s="1" t="n">
        <f aca="false">D17-D25*$D$17</f>
        <v>0</v>
      </c>
      <c r="E22" s="1" t="n">
        <f aca="false">E17-E25*$D$17</f>
        <v>0.999999999999996</v>
      </c>
      <c r="F22" s="9" t="s">
        <v>2</v>
      </c>
    </row>
    <row r="23" customFormat="false" ht="14.9" hidden="false" customHeight="false" outlineLevel="0" collapsed="false">
      <c r="A23" s="1" t="n">
        <f aca="false">A18-A25*$D$18</f>
        <v>0</v>
      </c>
      <c r="B23" s="1" t="n">
        <f aca="false">B18-B25*$D$18</f>
        <v>1</v>
      </c>
      <c r="C23" s="1" t="n">
        <f aca="false">C18-C25*$D$18</f>
        <v>0</v>
      </c>
      <c r="D23" s="1" t="n">
        <f aca="false">D18-D25*$D$18</f>
        <v>0</v>
      </c>
      <c r="E23" s="1" t="n">
        <f aca="false">E18-E25*$D$18</f>
        <v>-1</v>
      </c>
      <c r="F23" s="9" t="s">
        <v>3</v>
      </c>
    </row>
    <row r="24" customFormat="false" ht="14.9" hidden="false" customHeight="false" outlineLevel="0" collapsed="false">
      <c r="A24" s="1" t="n">
        <f aca="false">A19-A25*$D$19</f>
        <v>0</v>
      </c>
      <c r="B24" s="1" t="n">
        <f aca="false">B19-B25*$D$19</f>
        <v>0</v>
      </c>
      <c r="C24" s="1" t="n">
        <f aca="false">C19-C25*$D$19</f>
        <v>1</v>
      </c>
      <c r="D24" s="1" t="n">
        <f aca="false">D19-D25*$D$19</f>
        <v>0</v>
      </c>
      <c r="E24" s="1" t="n">
        <f aca="false">E19-E25*$D$19</f>
        <v>2</v>
      </c>
      <c r="F24" s="9" t="s">
        <v>4</v>
      </c>
    </row>
    <row r="25" customFormat="false" ht="14.9" hidden="false" customHeight="false" outlineLevel="0" collapsed="false">
      <c r="A25" s="1" t="n">
        <f aca="false">A20/$D$20</f>
        <v>0</v>
      </c>
      <c r="B25" s="1" t="n">
        <f aca="false">B20/$D$20</f>
        <v>0</v>
      </c>
      <c r="C25" s="1" t="n">
        <f aca="false">C20/$D$20</f>
        <v>0</v>
      </c>
      <c r="D25" s="1" t="n">
        <f aca="false">D20/$D$20</f>
        <v>1</v>
      </c>
      <c r="E25" s="1" t="n">
        <f aca="false">E20/$D$20</f>
        <v>-0.999999999999995</v>
      </c>
      <c r="F25" s="9" t="s">
        <v>5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0.492361111111111" bottom="0.492361111111111" header="0.492361111111111" footer="0.49236111111111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65234375" defaultRowHeight="12.8" zeroHeight="false" outlineLevelRow="0" outlineLevelCol="0"/>
  <cols>
    <col collapsed="false" customWidth="false" hidden="false" outlineLevel="0" max="1024" min="1" style="1" width="8.64"/>
  </cols>
  <sheetData>
    <row r="1" customFormat="false" ht="24" hidden="false" customHeight="true" outlineLevel="0" collapsed="false">
      <c r="A1" s="10" t="s">
        <v>6</v>
      </c>
    </row>
    <row r="2" customFormat="false" ht="12.8" hidden="false" customHeight="false" outlineLevel="0" collapsed="false">
      <c r="A2" s="1" t="s">
        <v>7</v>
      </c>
    </row>
    <row r="3" customFormat="false" ht="12.8" hidden="false" customHeight="false" outlineLevel="0" collapsed="false">
      <c r="B3" s="11"/>
      <c r="C3" s="12" t="s">
        <v>0</v>
      </c>
      <c r="D3" s="11"/>
      <c r="E3" s="12" t="s">
        <v>8</v>
      </c>
      <c r="G3" s="1" t="s">
        <v>9</v>
      </c>
    </row>
    <row r="4" customFormat="false" ht="12.8" hidden="false" customHeight="false" outlineLevel="0" collapsed="false">
      <c r="B4" s="13" t="n">
        <v>2</v>
      </c>
      <c r="C4" s="13" t="n">
        <v>3</v>
      </c>
      <c r="E4" s="13" t="n">
        <v>7</v>
      </c>
      <c r="G4" s="14" t="n">
        <f aca="false">$B$4</f>
        <v>2</v>
      </c>
      <c r="H4" s="15" t="n">
        <f aca="false">$C$4</f>
        <v>3</v>
      </c>
      <c r="I4" s="14" t="n">
        <f aca="false">$E$4</f>
        <v>7</v>
      </c>
      <c r="J4" s="15" t="n">
        <f aca="false">$C$4</f>
        <v>3</v>
      </c>
      <c r="K4" s="14" t="n">
        <f aca="false">$B$4</f>
        <v>2</v>
      </c>
      <c r="L4" s="14" t="n">
        <f aca="false">$E$4</f>
        <v>7</v>
      </c>
    </row>
    <row r="5" customFormat="false" ht="12.8" hidden="false" customHeight="false" outlineLevel="0" collapsed="false">
      <c r="B5" s="13" t="n">
        <v>1</v>
      </c>
      <c r="C5" s="13" t="n">
        <v>2</v>
      </c>
      <c r="E5" s="13" t="n">
        <v>4</v>
      </c>
      <c r="G5" s="16" t="n">
        <f aca="false">$B$5</f>
        <v>1</v>
      </c>
      <c r="H5" s="17" t="n">
        <f aca="false">$C$5</f>
        <v>2</v>
      </c>
      <c r="I5" s="16" t="n">
        <f aca="false">$E$5</f>
        <v>4</v>
      </c>
      <c r="J5" s="17" t="n">
        <f aca="false">$C$5</f>
        <v>2</v>
      </c>
      <c r="K5" s="16" t="n">
        <f aca="false">$B$5</f>
        <v>1</v>
      </c>
      <c r="L5" s="16" t="n">
        <f aca="false">$E$5</f>
        <v>4</v>
      </c>
    </row>
    <row r="6" customFormat="false" ht="12.8" hidden="false" customHeight="false" outlineLevel="0" collapsed="false">
      <c r="H6" s="18" t="n">
        <f aca="false">MDETERM(G4:H5)</f>
        <v>1</v>
      </c>
      <c r="J6" s="18" t="n">
        <f aca="false">MDETERM(I4:J5)</f>
        <v>2</v>
      </c>
      <c r="L6" s="18" t="n">
        <f aca="false">MDETERM(K4:L5)</f>
        <v>1</v>
      </c>
    </row>
    <row r="7" customFormat="false" ht="12.8" hidden="false" customHeight="false" outlineLevel="0" collapsed="false">
      <c r="D7" s="19" t="s">
        <v>10</v>
      </c>
      <c r="E7" s="18" t="n">
        <f aca="false">J6/H6</f>
        <v>2</v>
      </c>
    </row>
    <row r="8" customFormat="false" ht="12.8" hidden="false" customHeight="false" outlineLevel="0" collapsed="false">
      <c r="D8" s="18"/>
      <c r="E8" s="18" t="n">
        <f aca="false">L6/H6</f>
        <v>1</v>
      </c>
    </row>
    <row r="10" customFormat="false" ht="12.8" hidden="false" customHeight="false" outlineLevel="0" collapsed="false">
      <c r="A10" s="1" t="s">
        <v>11</v>
      </c>
    </row>
    <row r="11" customFormat="false" ht="12.8" hidden="false" customHeight="false" outlineLevel="0" collapsed="false">
      <c r="B11" s="11"/>
      <c r="C11" s="11"/>
      <c r="D11" s="12" t="s">
        <v>0</v>
      </c>
      <c r="E11" s="11"/>
      <c r="F11" s="12" t="s">
        <v>8</v>
      </c>
      <c r="H11" s="1" t="s">
        <v>9</v>
      </c>
    </row>
    <row r="12" customFormat="false" ht="12.8" hidden="false" customHeight="false" outlineLevel="0" collapsed="false">
      <c r="B12" s="13" t="n">
        <v>1</v>
      </c>
      <c r="C12" s="13" t="n">
        <v>-2</v>
      </c>
      <c r="D12" s="13" t="n">
        <v>3</v>
      </c>
      <c r="F12" s="13" t="n">
        <v>2</v>
      </c>
      <c r="H12" s="14" t="n">
        <f aca="false">$B$12</f>
        <v>1</v>
      </c>
      <c r="I12" s="20" t="n">
        <f aca="false">$C$12</f>
        <v>-2</v>
      </c>
      <c r="J12" s="15" t="n">
        <f aca="false">$D$12</f>
        <v>3</v>
      </c>
      <c r="K12" s="14" t="n">
        <f aca="false">$F$12</f>
        <v>2</v>
      </c>
      <c r="L12" s="20" t="n">
        <f aca="false">$C$12</f>
        <v>-2</v>
      </c>
      <c r="M12" s="15" t="n">
        <f aca="false">$D$12</f>
        <v>3</v>
      </c>
      <c r="N12" s="14" t="n">
        <f aca="false">$B$12</f>
        <v>1</v>
      </c>
      <c r="O12" s="14" t="n">
        <f aca="false">$F$12</f>
        <v>2</v>
      </c>
      <c r="P12" s="15" t="n">
        <f aca="false">$D$12</f>
        <v>3</v>
      </c>
      <c r="Q12" s="14" t="n">
        <f aca="false">$B$12</f>
        <v>1</v>
      </c>
      <c r="R12" s="20" t="n">
        <f aca="false">$C$12</f>
        <v>-2</v>
      </c>
      <c r="S12" s="14" t="n">
        <f aca="false">$F$12</f>
        <v>2</v>
      </c>
    </row>
    <row r="13" customFormat="false" ht="12.8" hidden="false" customHeight="false" outlineLevel="0" collapsed="false">
      <c r="B13" s="13" t="n">
        <v>-3</v>
      </c>
      <c r="C13" s="13" t="n">
        <v>2</v>
      </c>
      <c r="D13" s="13" t="n">
        <v>-1</v>
      </c>
      <c r="F13" s="13" t="n">
        <v>-6</v>
      </c>
      <c r="H13" s="21" t="n">
        <f aca="false">$B$13</f>
        <v>-3</v>
      </c>
      <c r="I13" s="1" t="n">
        <f aca="false">$C$13</f>
        <v>2</v>
      </c>
      <c r="J13" s="22" t="n">
        <f aca="false">$D$13</f>
        <v>-1</v>
      </c>
      <c r="K13" s="21" t="n">
        <f aca="false">$F$13</f>
        <v>-6</v>
      </c>
      <c r="L13" s="1" t="n">
        <f aca="false">$C$13</f>
        <v>2</v>
      </c>
      <c r="M13" s="22" t="n">
        <f aca="false">$D$13</f>
        <v>-1</v>
      </c>
      <c r="N13" s="21" t="n">
        <f aca="false">$B$13</f>
        <v>-3</v>
      </c>
      <c r="O13" s="21" t="n">
        <f aca="false">$F$13</f>
        <v>-6</v>
      </c>
      <c r="P13" s="22" t="n">
        <f aca="false">$D$13</f>
        <v>-1</v>
      </c>
      <c r="Q13" s="21" t="n">
        <f aca="false">$B$13</f>
        <v>-3</v>
      </c>
      <c r="R13" s="1" t="n">
        <f aca="false">$C$13</f>
        <v>2</v>
      </c>
      <c r="S13" s="21" t="n">
        <f aca="false">$F$13</f>
        <v>-6</v>
      </c>
    </row>
    <row r="14" customFormat="false" ht="12.8" hidden="false" customHeight="false" outlineLevel="0" collapsed="false">
      <c r="B14" s="13" t="n">
        <v>2</v>
      </c>
      <c r="C14" s="13" t="n">
        <v>-1</v>
      </c>
      <c r="D14" s="13" t="n">
        <v>-3</v>
      </c>
      <c r="F14" s="13" t="n">
        <v>1</v>
      </c>
      <c r="H14" s="16" t="n">
        <f aca="false">$B$14</f>
        <v>2</v>
      </c>
      <c r="I14" s="23" t="n">
        <f aca="false">$C$14</f>
        <v>-1</v>
      </c>
      <c r="J14" s="17" t="n">
        <f aca="false">$D$14</f>
        <v>-3</v>
      </c>
      <c r="K14" s="16" t="n">
        <f aca="false">$F$14</f>
        <v>1</v>
      </c>
      <c r="L14" s="23" t="n">
        <f aca="false">$C$14</f>
        <v>-1</v>
      </c>
      <c r="M14" s="17" t="n">
        <f aca="false">$D$14</f>
        <v>-3</v>
      </c>
      <c r="N14" s="16" t="n">
        <f aca="false">$B$14</f>
        <v>2</v>
      </c>
      <c r="O14" s="16" t="n">
        <f aca="false">$F$14</f>
        <v>1</v>
      </c>
      <c r="P14" s="17" t="n">
        <f aca="false">$D$14</f>
        <v>-3</v>
      </c>
      <c r="Q14" s="16" t="n">
        <f aca="false">$B$14</f>
        <v>2</v>
      </c>
      <c r="R14" s="23" t="n">
        <f aca="false">$C$14</f>
        <v>-1</v>
      </c>
      <c r="S14" s="16" t="n">
        <f aca="false">$F$14</f>
        <v>1</v>
      </c>
    </row>
    <row r="15" customFormat="false" ht="12.8" hidden="false" customHeight="false" outlineLevel="0" collapsed="false">
      <c r="J15" s="18" t="n">
        <f aca="false">MDETERM(H12:J14)</f>
        <v>12</v>
      </c>
      <c r="K15" s="18"/>
      <c r="L15" s="18"/>
      <c r="M15" s="18" t="n">
        <f aca="false">MDETERM(K12:M14)</f>
        <v>36</v>
      </c>
      <c r="N15" s="18"/>
      <c r="O15" s="18"/>
      <c r="P15" s="18" t="n">
        <f aca="false">MDETERM(N12:P14)</f>
        <v>24</v>
      </c>
      <c r="Q15" s="18"/>
      <c r="R15" s="18"/>
      <c r="S15" s="18" t="n">
        <f aca="false">MDETERM(Q12:S14)</f>
        <v>12</v>
      </c>
    </row>
    <row r="16" customFormat="false" ht="12.8" hidden="false" customHeight="false" outlineLevel="0" collapsed="false">
      <c r="E16" s="19" t="s">
        <v>10</v>
      </c>
      <c r="F16" s="18" t="n">
        <f aca="false">M15/J15</f>
        <v>3</v>
      </c>
    </row>
    <row r="17" customFormat="false" ht="12.8" hidden="false" customHeight="false" outlineLevel="0" collapsed="false">
      <c r="F17" s="18" t="n">
        <f aca="false">P15/J15</f>
        <v>2</v>
      </c>
    </row>
    <row r="18" customFormat="false" ht="12.8" hidden="false" customHeight="false" outlineLevel="0" collapsed="false">
      <c r="F18" s="18" t="n">
        <f aca="false">S15/J15</f>
        <v>1</v>
      </c>
    </row>
    <row r="20" customFormat="false" ht="12.8" hidden="false" customHeight="false" outlineLevel="0" collapsed="false">
      <c r="A20" s="1" t="s">
        <v>12</v>
      </c>
    </row>
    <row r="21" customFormat="false" ht="12.8" hidden="false" customHeight="false" outlineLevel="0" collapsed="false">
      <c r="B21" s="12" t="s">
        <v>0</v>
      </c>
      <c r="C21" s="12"/>
      <c r="D21" s="12"/>
      <c r="E21" s="12"/>
      <c r="F21" s="11"/>
      <c r="G21" s="12" t="s">
        <v>8</v>
      </c>
      <c r="I21" s="1" t="s">
        <v>9</v>
      </c>
    </row>
    <row r="22" customFormat="false" ht="12.8" hidden="false" customHeight="false" outlineLevel="0" collapsed="false">
      <c r="B22" s="13" t="n">
        <v>2</v>
      </c>
      <c r="C22" s="13" t="n">
        <v>1</v>
      </c>
      <c r="D22" s="13" t="n">
        <v>4</v>
      </c>
      <c r="E22" s="13" t="n">
        <v>3</v>
      </c>
      <c r="G22" s="13" t="n">
        <v>0</v>
      </c>
      <c r="I22" s="14" t="n">
        <f aca="false">$B$22</f>
        <v>2</v>
      </c>
      <c r="J22" s="20" t="n">
        <f aca="false">$C$22</f>
        <v>1</v>
      </c>
      <c r="K22" s="20" t="n">
        <f aca="false">$D$22</f>
        <v>4</v>
      </c>
      <c r="L22" s="15" t="n">
        <f aca="false">$E$22</f>
        <v>3</v>
      </c>
      <c r="M22" s="14" t="n">
        <f aca="false">$G$22</f>
        <v>0</v>
      </c>
      <c r="N22" s="20" t="n">
        <f aca="false">$C$22</f>
        <v>1</v>
      </c>
      <c r="O22" s="20" t="n">
        <f aca="false">$D$22</f>
        <v>4</v>
      </c>
      <c r="P22" s="15" t="n">
        <f aca="false">$E$22</f>
        <v>3</v>
      </c>
      <c r="Q22" s="14" t="n">
        <f aca="false">$B$22</f>
        <v>2</v>
      </c>
      <c r="R22" s="20" t="n">
        <f aca="false">$G$22</f>
        <v>0</v>
      </c>
      <c r="S22" s="20" t="n">
        <f aca="false">$D$22</f>
        <v>4</v>
      </c>
      <c r="T22" s="15" t="n">
        <f aca="false">$E$22</f>
        <v>3</v>
      </c>
      <c r="U22" s="14" t="n">
        <f aca="false">$B$22</f>
        <v>2</v>
      </c>
      <c r="V22" s="20" t="n">
        <f aca="false">$C$22</f>
        <v>1</v>
      </c>
      <c r="W22" s="20" t="n">
        <f aca="false">$G$22</f>
        <v>0</v>
      </c>
      <c r="X22" s="15" t="n">
        <f aca="false">$E$22</f>
        <v>3</v>
      </c>
      <c r="Y22" s="14" t="n">
        <f aca="false">$B$22</f>
        <v>2</v>
      </c>
      <c r="Z22" s="20" t="n">
        <f aca="false">$C$22</f>
        <v>1</v>
      </c>
      <c r="AA22" s="20" t="n">
        <f aca="false">$D$22</f>
        <v>4</v>
      </c>
      <c r="AB22" s="15" t="n">
        <f aca="false">$G$22</f>
        <v>0</v>
      </c>
    </row>
    <row r="23" customFormat="false" ht="12.8" hidden="false" customHeight="false" outlineLevel="0" collapsed="false">
      <c r="B23" s="13" t="n">
        <v>-3</v>
      </c>
      <c r="C23" s="13" t="n">
        <v>2</v>
      </c>
      <c r="D23" s="13" t="n">
        <v>1</v>
      </c>
      <c r="E23" s="13" t="n">
        <v>-4</v>
      </c>
      <c r="G23" s="13" t="n">
        <v>12</v>
      </c>
      <c r="I23" s="21" t="n">
        <f aca="false">$B$23</f>
        <v>-3</v>
      </c>
      <c r="J23" s="1" t="n">
        <f aca="false">$C$23</f>
        <v>2</v>
      </c>
      <c r="K23" s="1" t="n">
        <f aca="false">$D$23</f>
        <v>1</v>
      </c>
      <c r="L23" s="22" t="n">
        <f aca="false">$E$23</f>
        <v>-4</v>
      </c>
      <c r="M23" s="21" t="n">
        <f aca="false">$G$23</f>
        <v>12</v>
      </c>
      <c r="N23" s="1" t="n">
        <f aca="false">$C$23</f>
        <v>2</v>
      </c>
      <c r="O23" s="1" t="n">
        <f aca="false">$D$23</f>
        <v>1</v>
      </c>
      <c r="P23" s="22" t="n">
        <f aca="false">$E$23</f>
        <v>-4</v>
      </c>
      <c r="Q23" s="21" t="n">
        <f aca="false">$B$23</f>
        <v>-3</v>
      </c>
      <c r="R23" s="1" t="n">
        <f aca="false">$G$23</f>
        <v>12</v>
      </c>
      <c r="S23" s="1" t="n">
        <f aca="false">$D$23</f>
        <v>1</v>
      </c>
      <c r="T23" s="22" t="n">
        <f aca="false">$E$23</f>
        <v>-4</v>
      </c>
      <c r="U23" s="21" t="n">
        <f aca="false">$B$23</f>
        <v>-3</v>
      </c>
      <c r="V23" s="1" t="n">
        <f aca="false">$C$23</f>
        <v>2</v>
      </c>
      <c r="W23" s="1" t="n">
        <f aca="false">$G$23</f>
        <v>12</v>
      </c>
      <c r="X23" s="22" t="n">
        <f aca="false">$E$23</f>
        <v>-4</v>
      </c>
      <c r="Y23" s="21" t="n">
        <f aca="false">$B$23</f>
        <v>-3</v>
      </c>
      <c r="Z23" s="1" t="n">
        <f aca="false">$C$23</f>
        <v>2</v>
      </c>
      <c r="AA23" s="1" t="n">
        <f aca="false">$D$23</f>
        <v>1</v>
      </c>
      <c r="AB23" s="22" t="n">
        <f aca="false">$G$23</f>
        <v>12</v>
      </c>
    </row>
    <row r="24" customFormat="false" ht="12.8" hidden="false" customHeight="false" outlineLevel="0" collapsed="false">
      <c r="B24" s="13" t="n">
        <v>4</v>
      </c>
      <c r="C24" s="13" t="n">
        <v>-1</v>
      </c>
      <c r="D24" s="13" t="n">
        <v>-2</v>
      </c>
      <c r="E24" s="13" t="n">
        <v>3</v>
      </c>
      <c r="G24" s="13" t="n">
        <v>-12</v>
      </c>
      <c r="I24" s="21" t="n">
        <f aca="false">$B$24</f>
        <v>4</v>
      </c>
      <c r="J24" s="1" t="n">
        <f aca="false">$C$24</f>
        <v>-1</v>
      </c>
      <c r="K24" s="1" t="n">
        <f aca="false">$D$24</f>
        <v>-2</v>
      </c>
      <c r="L24" s="22" t="n">
        <f aca="false">$E$24</f>
        <v>3</v>
      </c>
      <c r="M24" s="21" t="n">
        <f aca="false">$G$24</f>
        <v>-12</v>
      </c>
      <c r="N24" s="1" t="n">
        <f aca="false">$C$24</f>
        <v>-1</v>
      </c>
      <c r="O24" s="1" t="n">
        <f aca="false">$D$24</f>
        <v>-2</v>
      </c>
      <c r="P24" s="22" t="n">
        <f aca="false">$E$24</f>
        <v>3</v>
      </c>
      <c r="Q24" s="21" t="n">
        <f aca="false">$B$24</f>
        <v>4</v>
      </c>
      <c r="R24" s="1" t="n">
        <f aca="false">$G$24</f>
        <v>-12</v>
      </c>
      <c r="S24" s="1" t="n">
        <f aca="false">$D$24</f>
        <v>-2</v>
      </c>
      <c r="T24" s="22" t="n">
        <f aca="false">$E$24</f>
        <v>3</v>
      </c>
      <c r="U24" s="21" t="n">
        <f aca="false">$B$24</f>
        <v>4</v>
      </c>
      <c r="V24" s="1" t="n">
        <f aca="false">$C$24</f>
        <v>-1</v>
      </c>
      <c r="W24" s="1" t="n">
        <f aca="false">$G$24</f>
        <v>-12</v>
      </c>
      <c r="X24" s="22" t="n">
        <f aca="false">$E$24</f>
        <v>3</v>
      </c>
      <c r="Y24" s="21" t="n">
        <f aca="false">$B$24</f>
        <v>4</v>
      </c>
      <c r="Z24" s="1" t="n">
        <f aca="false">$C$24</f>
        <v>-1</v>
      </c>
      <c r="AA24" s="1" t="n">
        <f aca="false">$D$24</f>
        <v>-2</v>
      </c>
      <c r="AB24" s="22" t="n">
        <f aca="false">$G$24</f>
        <v>-12</v>
      </c>
    </row>
    <row r="25" customFormat="false" ht="12.8" hidden="false" customHeight="false" outlineLevel="0" collapsed="false">
      <c r="B25" s="13" t="n">
        <v>3</v>
      </c>
      <c r="C25" s="13" t="n">
        <v>-4</v>
      </c>
      <c r="D25" s="13" t="n">
        <v>1</v>
      </c>
      <c r="E25" s="13" t="n">
        <v>2</v>
      </c>
      <c r="G25" s="13" t="n">
        <v>6</v>
      </c>
      <c r="I25" s="16" t="n">
        <f aca="false">$B$25</f>
        <v>3</v>
      </c>
      <c r="J25" s="23" t="n">
        <f aca="false">$C$25</f>
        <v>-4</v>
      </c>
      <c r="K25" s="23" t="n">
        <f aca="false">$D$25</f>
        <v>1</v>
      </c>
      <c r="L25" s="17" t="n">
        <f aca="false">$E$25</f>
        <v>2</v>
      </c>
      <c r="M25" s="16" t="n">
        <f aca="false">$G$25</f>
        <v>6</v>
      </c>
      <c r="N25" s="23" t="n">
        <f aca="false">$C$25</f>
        <v>-4</v>
      </c>
      <c r="O25" s="23" t="n">
        <f aca="false">$D$25</f>
        <v>1</v>
      </c>
      <c r="P25" s="17" t="n">
        <f aca="false">$E$25</f>
        <v>2</v>
      </c>
      <c r="Q25" s="16" t="n">
        <f aca="false">$B$25</f>
        <v>3</v>
      </c>
      <c r="R25" s="23" t="n">
        <f aca="false">$G$25</f>
        <v>6</v>
      </c>
      <c r="S25" s="23" t="n">
        <f aca="false">$D$25</f>
        <v>1</v>
      </c>
      <c r="T25" s="17" t="n">
        <f aca="false">$E$25</f>
        <v>2</v>
      </c>
      <c r="U25" s="16" t="n">
        <f aca="false">$B$25</f>
        <v>3</v>
      </c>
      <c r="V25" s="23" t="n">
        <f aca="false">$C$25</f>
        <v>-4</v>
      </c>
      <c r="W25" s="23" t="n">
        <f aca="false">$G$25</f>
        <v>6</v>
      </c>
      <c r="X25" s="17" t="n">
        <f aca="false">$E$25</f>
        <v>2</v>
      </c>
      <c r="Y25" s="16" t="n">
        <f aca="false">$B$25</f>
        <v>3</v>
      </c>
      <c r="Z25" s="23" t="n">
        <f aca="false">$C$25</f>
        <v>-4</v>
      </c>
      <c r="AA25" s="23" t="n">
        <f aca="false">$D$25</f>
        <v>1</v>
      </c>
      <c r="AB25" s="17" t="n">
        <f aca="false">$G$25</f>
        <v>6</v>
      </c>
    </row>
    <row r="26" customFormat="false" ht="12.8" hidden="false" customHeight="false" outlineLevel="0" collapsed="false">
      <c r="L26" s="18" t="n">
        <f aca="false">MDETERM(I22:L25)</f>
        <v>156</v>
      </c>
      <c r="O26" s="18"/>
      <c r="P26" s="18" t="n">
        <f aca="false">MDETERM(M22:P25)</f>
        <v>156</v>
      </c>
      <c r="S26" s="18"/>
      <c r="T26" s="18" t="n">
        <f aca="false">MDETERM(Q22:T25)</f>
        <v>-312</v>
      </c>
      <c r="W26" s="18"/>
      <c r="X26" s="18" t="n">
        <f aca="false">MDETERM(U22:X25)</f>
        <v>468</v>
      </c>
      <c r="AB26" s="18" t="n">
        <f aca="false">MDETERM(Y22:AB25)</f>
        <v>-624</v>
      </c>
    </row>
    <row r="27" customFormat="false" ht="12.8" hidden="false" customHeight="false" outlineLevel="0" collapsed="false">
      <c r="F27" s="19" t="s">
        <v>10</v>
      </c>
      <c r="G27" s="18" t="n">
        <f aca="false">P26/L26</f>
        <v>1</v>
      </c>
    </row>
    <row r="28" customFormat="false" ht="12.8" hidden="false" customHeight="false" outlineLevel="0" collapsed="false">
      <c r="G28" s="18" t="n">
        <f aca="false">T26/L26</f>
        <v>-2</v>
      </c>
    </row>
    <row r="29" customFormat="false" ht="12.8" hidden="false" customHeight="false" outlineLevel="0" collapsed="false">
      <c r="G29" s="18" t="n">
        <f aca="false">X26/L26</f>
        <v>3</v>
      </c>
    </row>
    <row r="30" customFormat="false" ht="12.8" hidden="false" customHeight="false" outlineLevel="0" collapsed="false">
      <c r="G30" s="18" t="n">
        <f aca="false">AB26/L26</f>
        <v>-4</v>
      </c>
    </row>
    <row r="32" customFormat="false" ht="12.8" hidden="false" customHeight="false" outlineLevel="0" collapsed="false">
      <c r="A32" s="1" t="s">
        <v>13</v>
      </c>
    </row>
    <row r="33" customFormat="false" ht="12.8" hidden="false" customHeight="false" outlineLevel="0" collapsed="false">
      <c r="B33" s="11"/>
      <c r="C33" s="12" t="s">
        <v>0</v>
      </c>
      <c r="D33" s="12"/>
      <c r="E33" s="12"/>
      <c r="F33" s="12"/>
      <c r="G33" s="11"/>
      <c r="H33" s="12" t="s">
        <v>8</v>
      </c>
      <c r="J33" s="1" t="s">
        <v>9</v>
      </c>
    </row>
    <row r="34" customFormat="false" ht="12.8" hidden="false" customHeight="false" outlineLevel="0" collapsed="false">
      <c r="B34" s="13" t="n">
        <v>3</v>
      </c>
      <c r="C34" s="13" t="n">
        <v>1</v>
      </c>
      <c r="D34" s="13" t="n">
        <v>6</v>
      </c>
      <c r="E34" s="13" t="n">
        <v>1</v>
      </c>
      <c r="F34" s="13" t="n">
        <v>5</v>
      </c>
      <c r="H34" s="13" t="n">
        <v>8</v>
      </c>
      <c r="J34" s="1" t="n">
        <f aca="false">$B$34</f>
        <v>3</v>
      </c>
      <c r="K34" s="1" t="n">
        <f aca="false">$C$34</f>
        <v>1</v>
      </c>
      <c r="L34" s="20" t="n">
        <f aca="false">$D$34</f>
        <v>6</v>
      </c>
      <c r="M34" s="20" t="n">
        <f aca="false">$E$34</f>
        <v>1</v>
      </c>
      <c r="N34" s="15" t="n">
        <f aca="false">$F$34</f>
        <v>5</v>
      </c>
      <c r="O34" s="14" t="n">
        <f aca="false">$H$34</f>
        <v>8</v>
      </c>
      <c r="P34" s="20" t="n">
        <f aca="false">$C$34</f>
        <v>1</v>
      </c>
      <c r="Q34" s="20" t="n">
        <f aca="false">$D$34</f>
        <v>6</v>
      </c>
      <c r="R34" s="20" t="n">
        <f aca="false">$E$34</f>
        <v>1</v>
      </c>
      <c r="S34" s="20" t="n">
        <f aca="false">$F$34</f>
        <v>5</v>
      </c>
      <c r="T34" s="14" t="n">
        <f aca="false">$B$34</f>
        <v>3</v>
      </c>
      <c r="U34" s="20" t="n">
        <f aca="false">$H$34</f>
        <v>8</v>
      </c>
      <c r="V34" s="20" t="n">
        <f aca="false">$D$34</f>
        <v>6</v>
      </c>
      <c r="W34" s="20" t="n">
        <f aca="false">$E$34</f>
        <v>1</v>
      </c>
      <c r="X34" s="20" t="n">
        <f aca="false">$F$34</f>
        <v>5</v>
      </c>
      <c r="Y34" s="14" t="n">
        <f aca="false">$B$34</f>
        <v>3</v>
      </c>
      <c r="Z34" s="20" t="n">
        <f aca="false">$C$34</f>
        <v>1</v>
      </c>
      <c r="AA34" s="20" t="n">
        <f aca="false">$H$34</f>
        <v>8</v>
      </c>
      <c r="AB34" s="20" t="n">
        <f aca="false">$E$34</f>
        <v>1</v>
      </c>
      <c r="AC34" s="15" t="n">
        <f aca="false">$F$34</f>
        <v>5</v>
      </c>
      <c r="AD34" s="20" t="n">
        <f aca="false">$B$34</f>
        <v>3</v>
      </c>
      <c r="AE34" s="20" t="n">
        <f aca="false">$C$34</f>
        <v>1</v>
      </c>
      <c r="AF34" s="20" t="n">
        <f aca="false">$D$34</f>
        <v>6</v>
      </c>
      <c r="AG34" s="20" t="n">
        <f aca="false">$H$34</f>
        <v>8</v>
      </c>
      <c r="AH34" s="15" t="n">
        <f aca="false">$F$34</f>
        <v>5</v>
      </c>
      <c r="AI34" s="20" t="n">
        <f aca="false">$B$34</f>
        <v>3</v>
      </c>
      <c r="AJ34" s="20" t="n">
        <f aca="false">$C$34</f>
        <v>1</v>
      </c>
      <c r="AK34" s="20" t="n">
        <f aca="false">$D$34</f>
        <v>6</v>
      </c>
      <c r="AL34" s="20" t="n">
        <f aca="false">$E$34</f>
        <v>1</v>
      </c>
      <c r="AM34" s="15" t="n">
        <f aca="false">$H$34</f>
        <v>8</v>
      </c>
    </row>
    <row r="35" customFormat="false" ht="12.8" hidden="false" customHeight="false" outlineLevel="0" collapsed="false">
      <c r="B35" s="13" t="n">
        <v>-5</v>
      </c>
      <c r="C35" s="13" t="n">
        <v>0</v>
      </c>
      <c r="D35" s="13" t="n">
        <v>5</v>
      </c>
      <c r="E35" s="13" t="n">
        <v>-2</v>
      </c>
      <c r="F35" s="13" t="n">
        <v>-3</v>
      </c>
      <c r="H35" s="13" t="n">
        <v>7</v>
      </c>
      <c r="J35" s="1" t="n">
        <f aca="false">$B$35</f>
        <v>-5</v>
      </c>
      <c r="K35" s="1" t="n">
        <f aca="false">$C$35</f>
        <v>0</v>
      </c>
      <c r="L35" s="1" t="n">
        <f aca="false">$D$35</f>
        <v>5</v>
      </c>
      <c r="M35" s="1" t="n">
        <f aca="false">$E$35</f>
        <v>-2</v>
      </c>
      <c r="N35" s="22" t="n">
        <f aca="false">$F$35</f>
        <v>-3</v>
      </c>
      <c r="O35" s="21" t="n">
        <f aca="false">$H$35</f>
        <v>7</v>
      </c>
      <c r="P35" s="1" t="n">
        <f aca="false">$C$35</f>
        <v>0</v>
      </c>
      <c r="Q35" s="1" t="n">
        <f aca="false">$D$35</f>
        <v>5</v>
      </c>
      <c r="R35" s="1" t="n">
        <f aca="false">$E$35</f>
        <v>-2</v>
      </c>
      <c r="S35" s="1" t="n">
        <f aca="false">$F$35</f>
        <v>-3</v>
      </c>
      <c r="T35" s="21" t="n">
        <f aca="false">$B$35</f>
        <v>-5</v>
      </c>
      <c r="U35" s="1" t="n">
        <f aca="false">$H$35</f>
        <v>7</v>
      </c>
      <c r="V35" s="1" t="n">
        <f aca="false">$D$35</f>
        <v>5</v>
      </c>
      <c r="W35" s="1" t="n">
        <f aca="false">$E$35</f>
        <v>-2</v>
      </c>
      <c r="X35" s="1" t="n">
        <f aca="false">$F$35</f>
        <v>-3</v>
      </c>
      <c r="Y35" s="21" t="n">
        <f aca="false">$B$35</f>
        <v>-5</v>
      </c>
      <c r="Z35" s="1" t="n">
        <f aca="false">$C$35</f>
        <v>0</v>
      </c>
      <c r="AA35" s="1" t="n">
        <f aca="false">$H$35</f>
        <v>7</v>
      </c>
      <c r="AB35" s="1" t="n">
        <f aca="false">$E$35</f>
        <v>-2</v>
      </c>
      <c r="AC35" s="22" t="n">
        <f aca="false">$F$35</f>
        <v>-3</v>
      </c>
      <c r="AD35" s="1" t="n">
        <f aca="false">$B$35</f>
        <v>-5</v>
      </c>
      <c r="AE35" s="1" t="n">
        <f aca="false">$C$35</f>
        <v>0</v>
      </c>
      <c r="AF35" s="1" t="n">
        <f aca="false">$D$35</f>
        <v>5</v>
      </c>
      <c r="AG35" s="1" t="n">
        <f aca="false">$H$35</f>
        <v>7</v>
      </c>
      <c r="AH35" s="22" t="n">
        <f aca="false">$F$35</f>
        <v>-3</v>
      </c>
      <c r="AI35" s="1" t="n">
        <f aca="false">$B$35</f>
        <v>-5</v>
      </c>
      <c r="AJ35" s="1" t="n">
        <f aca="false">$C$35</f>
        <v>0</v>
      </c>
      <c r="AK35" s="1" t="n">
        <f aca="false">$D$35</f>
        <v>5</v>
      </c>
      <c r="AL35" s="1" t="n">
        <f aca="false">$E$35</f>
        <v>-2</v>
      </c>
      <c r="AM35" s="22" t="n">
        <f aca="false">$H$35</f>
        <v>7</v>
      </c>
    </row>
    <row r="36" customFormat="false" ht="12.8" hidden="false" customHeight="false" outlineLevel="0" collapsed="false">
      <c r="B36" s="13" t="n">
        <v>2</v>
      </c>
      <c r="C36" s="13" t="n">
        <v>2</v>
      </c>
      <c r="D36" s="13" t="n">
        <v>-4</v>
      </c>
      <c r="E36" s="13" t="n">
        <v>3</v>
      </c>
      <c r="F36" s="13" t="n">
        <v>1</v>
      </c>
      <c r="H36" s="13" t="n">
        <v>1</v>
      </c>
      <c r="J36" s="1" t="n">
        <f aca="false">$B$36</f>
        <v>2</v>
      </c>
      <c r="K36" s="1" t="n">
        <f aca="false">$C$36</f>
        <v>2</v>
      </c>
      <c r="L36" s="1" t="n">
        <f aca="false">$D$36</f>
        <v>-4</v>
      </c>
      <c r="M36" s="1" t="n">
        <f aca="false">$E$36</f>
        <v>3</v>
      </c>
      <c r="N36" s="22" t="n">
        <f aca="false">$F$36</f>
        <v>1</v>
      </c>
      <c r="O36" s="21" t="n">
        <f aca="false">$H$36</f>
        <v>1</v>
      </c>
      <c r="P36" s="1" t="n">
        <f aca="false">$C$36</f>
        <v>2</v>
      </c>
      <c r="Q36" s="1" t="n">
        <f aca="false">$D$36</f>
        <v>-4</v>
      </c>
      <c r="R36" s="1" t="n">
        <f aca="false">$E$36</f>
        <v>3</v>
      </c>
      <c r="S36" s="1" t="n">
        <f aca="false">$F$36</f>
        <v>1</v>
      </c>
      <c r="T36" s="21" t="n">
        <f aca="false">$B$36</f>
        <v>2</v>
      </c>
      <c r="U36" s="1" t="n">
        <f aca="false">$H$36</f>
        <v>1</v>
      </c>
      <c r="V36" s="1" t="n">
        <f aca="false">$D$36</f>
        <v>-4</v>
      </c>
      <c r="W36" s="1" t="n">
        <f aca="false">$E$36</f>
        <v>3</v>
      </c>
      <c r="X36" s="1" t="n">
        <f aca="false">$F$36</f>
        <v>1</v>
      </c>
      <c r="Y36" s="21" t="n">
        <f aca="false">$B$36</f>
        <v>2</v>
      </c>
      <c r="Z36" s="1" t="n">
        <f aca="false">$C$36</f>
        <v>2</v>
      </c>
      <c r="AA36" s="1" t="n">
        <f aca="false">$H$36</f>
        <v>1</v>
      </c>
      <c r="AB36" s="1" t="n">
        <f aca="false">$E$36</f>
        <v>3</v>
      </c>
      <c r="AC36" s="22" t="n">
        <f aca="false">$F$36</f>
        <v>1</v>
      </c>
      <c r="AD36" s="1" t="n">
        <f aca="false">$B$36</f>
        <v>2</v>
      </c>
      <c r="AE36" s="1" t="n">
        <f aca="false">$C$36</f>
        <v>2</v>
      </c>
      <c r="AF36" s="1" t="n">
        <f aca="false">$D$36</f>
        <v>-4</v>
      </c>
      <c r="AG36" s="1" t="n">
        <f aca="false">$H$36</f>
        <v>1</v>
      </c>
      <c r="AH36" s="22" t="n">
        <f aca="false">$F$36</f>
        <v>1</v>
      </c>
      <c r="AI36" s="1" t="n">
        <f aca="false">$B$36</f>
        <v>2</v>
      </c>
      <c r="AJ36" s="1" t="n">
        <f aca="false">$C$36</f>
        <v>2</v>
      </c>
      <c r="AK36" s="1" t="n">
        <f aca="false">$D$36</f>
        <v>-4</v>
      </c>
      <c r="AL36" s="1" t="n">
        <f aca="false">$E$36</f>
        <v>3</v>
      </c>
      <c r="AM36" s="22" t="n">
        <f aca="false">$H$36</f>
        <v>1</v>
      </c>
    </row>
    <row r="37" customFormat="false" ht="12.8" hidden="false" customHeight="false" outlineLevel="0" collapsed="false">
      <c r="B37" s="13" t="n">
        <v>-3</v>
      </c>
      <c r="C37" s="13" t="n">
        <v>-3</v>
      </c>
      <c r="D37" s="13" t="n">
        <v>3</v>
      </c>
      <c r="E37" s="13" t="n">
        <v>-4</v>
      </c>
      <c r="F37" s="13" t="n">
        <v>-2</v>
      </c>
      <c r="H37" s="13" t="n">
        <v>-6</v>
      </c>
      <c r="J37" s="1" t="n">
        <f aca="false">$B$37</f>
        <v>-3</v>
      </c>
      <c r="K37" s="1" t="n">
        <f aca="false">$C$37</f>
        <v>-3</v>
      </c>
      <c r="L37" s="1" t="n">
        <f aca="false">$D$37</f>
        <v>3</v>
      </c>
      <c r="M37" s="1" t="n">
        <f aca="false">$E$37</f>
        <v>-4</v>
      </c>
      <c r="N37" s="22" t="n">
        <f aca="false">$F$37</f>
        <v>-2</v>
      </c>
      <c r="O37" s="21" t="n">
        <f aca="false">$H$37</f>
        <v>-6</v>
      </c>
      <c r="P37" s="1" t="n">
        <f aca="false">$C$37</f>
        <v>-3</v>
      </c>
      <c r="Q37" s="1" t="n">
        <f aca="false">$D$37</f>
        <v>3</v>
      </c>
      <c r="R37" s="1" t="n">
        <f aca="false">$E$37</f>
        <v>-4</v>
      </c>
      <c r="S37" s="1" t="n">
        <f aca="false">$F$37</f>
        <v>-2</v>
      </c>
      <c r="T37" s="21" t="n">
        <f aca="false">$B$37</f>
        <v>-3</v>
      </c>
      <c r="U37" s="1" t="n">
        <f aca="false">$H$37</f>
        <v>-6</v>
      </c>
      <c r="V37" s="1" t="n">
        <f aca="false">$D$37</f>
        <v>3</v>
      </c>
      <c r="W37" s="1" t="n">
        <f aca="false">$E$37</f>
        <v>-4</v>
      </c>
      <c r="X37" s="1" t="n">
        <f aca="false">$F$37</f>
        <v>-2</v>
      </c>
      <c r="Y37" s="21" t="n">
        <f aca="false">$B$37</f>
        <v>-3</v>
      </c>
      <c r="Z37" s="1" t="n">
        <f aca="false">$C$37</f>
        <v>-3</v>
      </c>
      <c r="AA37" s="1" t="n">
        <f aca="false">$H$37</f>
        <v>-6</v>
      </c>
      <c r="AB37" s="1" t="n">
        <f aca="false">$E$37</f>
        <v>-4</v>
      </c>
      <c r="AC37" s="22" t="n">
        <f aca="false">$F$37</f>
        <v>-2</v>
      </c>
      <c r="AD37" s="1" t="n">
        <f aca="false">$B$37</f>
        <v>-3</v>
      </c>
      <c r="AE37" s="1" t="n">
        <f aca="false">$C$37</f>
        <v>-3</v>
      </c>
      <c r="AF37" s="1" t="n">
        <f aca="false">$D$37</f>
        <v>3</v>
      </c>
      <c r="AG37" s="1" t="n">
        <f aca="false">$H$37</f>
        <v>-6</v>
      </c>
      <c r="AH37" s="22" t="n">
        <f aca="false">$F$37</f>
        <v>-2</v>
      </c>
      <c r="AI37" s="1" t="n">
        <f aca="false">$B$37</f>
        <v>-3</v>
      </c>
      <c r="AJ37" s="1" t="n">
        <f aca="false">$C$37</f>
        <v>-3</v>
      </c>
      <c r="AK37" s="1" t="n">
        <f aca="false">$D$37</f>
        <v>3</v>
      </c>
      <c r="AL37" s="1" t="n">
        <f aca="false">$E$37</f>
        <v>-4</v>
      </c>
      <c r="AM37" s="22" t="n">
        <f aca="false">$H$37</f>
        <v>-6</v>
      </c>
    </row>
    <row r="38" customFormat="false" ht="12.8" hidden="false" customHeight="false" outlineLevel="0" collapsed="false">
      <c r="B38" s="13" t="n">
        <v>1</v>
      </c>
      <c r="C38" s="13" t="n">
        <v>6</v>
      </c>
      <c r="D38" s="13" t="n">
        <v>-2</v>
      </c>
      <c r="E38" s="13" t="n">
        <v>5</v>
      </c>
      <c r="F38" s="13" t="n">
        <v>4</v>
      </c>
      <c r="H38" s="13" t="n">
        <v>-1</v>
      </c>
      <c r="J38" s="1" t="n">
        <f aca="false">$B$38</f>
        <v>1</v>
      </c>
      <c r="K38" s="1" t="n">
        <f aca="false">$C$38</f>
        <v>6</v>
      </c>
      <c r="L38" s="23" t="n">
        <f aca="false">$D$38</f>
        <v>-2</v>
      </c>
      <c r="M38" s="23" t="n">
        <f aca="false">$E$38</f>
        <v>5</v>
      </c>
      <c r="N38" s="17" t="n">
        <f aca="false">$F$38</f>
        <v>4</v>
      </c>
      <c r="O38" s="16" t="n">
        <f aca="false">$H$38</f>
        <v>-1</v>
      </c>
      <c r="P38" s="23" t="n">
        <f aca="false">$C$38</f>
        <v>6</v>
      </c>
      <c r="Q38" s="23" t="n">
        <f aca="false">$D$38</f>
        <v>-2</v>
      </c>
      <c r="R38" s="23" t="n">
        <f aca="false">$E$38</f>
        <v>5</v>
      </c>
      <c r="S38" s="23" t="n">
        <f aca="false">$F$38</f>
        <v>4</v>
      </c>
      <c r="T38" s="16" t="n">
        <f aca="false">$B$38</f>
        <v>1</v>
      </c>
      <c r="U38" s="23" t="n">
        <f aca="false">$H$38</f>
        <v>-1</v>
      </c>
      <c r="V38" s="23" t="n">
        <f aca="false">$D$38</f>
        <v>-2</v>
      </c>
      <c r="W38" s="23" t="n">
        <f aca="false">$E$38</f>
        <v>5</v>
      </c>
      <c r="X38" s="23" t="n">
        <f aca="false">$F$38</f>
        <v>4</v>
      </c>
      <c r="Y38" s="16" t="n">
        <f aca="false">$B$38</f>
        <v>1</v>
      </c>
      <c r="Z38" s="23" t="n">
        <f aca="false">$C$38</f>
        <v>6</v>
      </c>
      <c r="AA38" s="23" t="n">
        <f aca="false">$H$38</f>
        <v>-1</v>
      </c>
      <c r="AB38" s="23" t="n">
        <f aca="false">$E$38</f>
        <v>5</v>
      </c>
      <c r="AC38" s="17" t="n">
        <f aca="false">$F$38</f>
        <v>4</v>
      </c>
      <c r="AD38" s="23" t="n">
        <f aca="false">$B$38</f>
        <v>1</v>
      </c>
      <c r="AE38" s="23" t="n">
        <f aca="false">$C$38</f>
        <v>6</v>
      </c>
      <c r="AF38" s="23" t="n">
        <f aca="false">$D$38</f>
        <v>-2</v>
      </c>
      <c r="AG38" s="23" t="n">
        <f aca="false">$H$38</f>
        <v>-1</v>
      </c>
      <c r="AH38" s="17" t="n">
        <f aca="false">$F$38</f>
        <v>4</v>
      </c>
      <c r="AI38" s="23" t="n">
        <f aca="false">$B$38</f>
        <v>1</v>
      </c>
      <c r="AJ38" s="23" t="n">
        <f aca="false">$C$38</f>
        <v>6</v>
      </c>
      <c r="AK38" s="23" t="n">
        <f aca="false">$D$38</f>
        <v>-2</v>
      </c>
      <c r="AL38" s="23" t="n">
        <f aca="false">$E$38</f>
        <v>5</v>
      </c>
      <c r="AM38" s="17" t="n">
        <f aca="false">$H$38</f>
        <v>-1</v>
      </c>
    </row>
    <row r="39" customFormat="false" ht="14.9" hidden="false" customHeight="false" outlineLevel="0" collapsed="false">
      <c r="N39" s="18" t="n">
        <f aca="false">MDETERM(J34:N38)</f>
        <v>-92.0000000000002</v>
      </c>
      <c r="R39" s="18"/>
      <c r="S39" s="18" t="n">
        <f aca="false">MDETERM(O34:S38)</f>
        <v>-184</v>
      </c>
      <c r="W39" s="18"/>
      <c r="X39" s="18" t="n">
        <f aca="false">MDETERM(T34:X38)</f>
        <v>91.9999999999989</v>
      </c>
      <c r="AB39" s="18"/>
      <c r="AC39" s="18" t="n">
        <f aca="false">MDETERM(Y34:AC38)</f>
        <v>-276.000000000001</v>
      </c>
      <c r="AG39" s="18"/>
      <c r="AH39" s="18" t="n">
        <f aca="false">MDETERM(AD34:AH38)</f>
        <v>-460.000000000001</v>
      </c>
      <c r="AL39" s="24" t="s">
        <v>14</v>
      </c>
      <c r="AM39" s="18" t="n">
        <f aca="false">MDETERM(AI34:AM38)</f>
        <v>368.000000000001</v>
      </c>
    </row>
    <row r="40" customFormat="false" ht="12.8" hidden="false" customHeight="false" outlineLevel="0" collapsed="false">
      <c r="G40" s="19" t="s">
        <v>10</v>
      </c>
      <c r="H40" s="18" t="n">
        <f aca="false">S39/N39</f>
        <v>1.99999999999999</v>
      </c>
    </row>
    <row r="41" customFormat="false" ht="12.8" hidden="false" customHeight="false" outlineLevel="0" collapsed="false">
      <c r="H41" s="18" t="n">
        <f aca="false">X39/N39</f>
        <v>-0.999999999999986</v>
      </c>
    </row>
    <row r="42" customFormat="false" ht="12.8" hidden="false" customHeight="false" outlineLevel="0" collapsed="false">
      <c r="H42" s="18" t="n">
        <f aca="false">AC39/N39</f>
        <v>3</v>
      </c>
    </row>
    <row r="43" customFormat="false" ht="12.8" hidden="false" customHeight="false" outlineLevel="0" collapsed="false">
      <c r="H43" s="18" t="n">
        <f aca="false">AH39/N39</f>
        <v>5</v>
      </c>
    </row>
    <row r="44" customFormat="false" ht="12.8" hidden="false" customHeight="false" outlineLevel="0" collapsed="false">
      <c r="H44" s="18" t="n">
        <f aca="false">AM39/N39</f>
        <v>-4</v>
      </c>
    </row>
  </sheetData>
  <mergeCells count="2">
    <mergeCell ref="B21:E21"/>
    <mergeCell ref="C33:F33"/>
  </mergeCells>
  <printOptions headings="false" gridLines="false" gridLinesSet="true" horizontalCentered="false" verticalCentered="false"/>
  <pageMargins left="0.75" right="0.75" top="0.492361111111111" bottom="0.492361111111111" header="0.492361111111111" footer="0.492361111111111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65234375" defaultRowHeight="12.8" zeroHeight="false" outlineLevelRow="0" outlineLevelCol="0"/>
  <cols>
    <col collapsed="false" customWidth="false" hidden="false" outlineLevel="0" max="1024" min="1" style="1" width="8.64"/>
  </cols>
  <sheetData>
    <row r="1" customFormat="false" ht="24" hidden="false" customHeight="true" outlineLevel="0" collapsed="false">
      <c r="A1" s="10" t="s">
        <v>15</v>
      </c>
    </row>
    <row r="2" customFormat="false" ht="12.8" hidden="false" customHeight="false" outlineLevel="0" collapsed="false">
      <c r="A2" s="11" t="s">
        <v>16</v>
      </c>
      <c r="B2" s="11"/>
      <c r="C2" s="25" t="s">
        <v>17</v>
      </c>
      <c r="D2" s="18" t="n">
        <v>0</v>
      </c>
      <c r="E2" s="18" t="n">
        <f aca="false">D2+1</f>
        <v>1</v>
      </c>
      <c r="F2" s="18" t="n">
        <f aca="false">E2+1</f>
        <v>2</v>
      </c>
      <c r="G2" s="18" t="n">
        <f aca="false">F2+1</f>
        <v>3</v>
      </c>
      <c r="H2" s="18" t="n">
        <f aca="false">G2+1</f>
        <v>4</v>
      </c>
      <c r="I2" s="18" t="n">
        <f aca="false">H2+1</f>
        <v>5</v>
      </c>
      <c r="J2" s="18" t="n">
        <f aca="false">I2+1</f>
        <v>6</v>
      </c>
      <c r="K2" s="18" t="n">
        <f aca="false">J2+1</f>
        <v>7</v>
      </c>
      <c r="L2" s="18" t="n">
        <f aca="false">K2+1</f>
        <v>8</v>
      </c>
      <c r="M2" s="18" t="n">
        <f aca="false">L2+1</f>
        <v>9</v>
      </c>
      <c r="N2" s="18" t="n">
        <f aca="false">M2+1</f>
        <v>10</v>
      </c>
    </row>
    <row r="3" customFormat="false" ht="12.8" hidden="false" customHeight="false" outlineLevel="0" collapsed="false">
      <c r="A3" s="6" t="n">
        <f aca="false">(1-C10)*C11</f>
        <v>0</v>
      </c>
      <c r="B3" s="6" t="n">
        <f aca="false">C9</f>
        <v>2</v>
      </c>
      <c r="D3" s="13" t="n">
        <v>1</v>
      </c>
      <c r="E3" s="1" t="n">
        <f aca="false" t="array" ref="E3:E4">MMULT($A$3:$B$4,D3:D4)</f>
        <v>0</v>
      </c>
      <c r="F3" s="1" t="n">
        <f aca="false" t="array" ref="F3:F4">MMULT($A$3:$B$4,E3:E4)</f>
        <v>1.2</v>
      </c>
      <c r="G3" s="1" t="n">
        <f aca="false" t="array" ref="G3:G4">MMULT($A$3:$B$4,F3:F4)</f>
        <v>0.24</v>
      </c>
      <c r="H3" s="1" t="n">
        <f aca="false" t="array" ref="H3:H4">MMULT($A$3:$B$4,G3:G4)</f>
        <v>1.488</v>
      </c>
      <c r="I3" s="1" t="n">
        <f aca="false" t="array" ref="I3:I4">MMULT($A$3:$B$4,H3:H4)</f>
        <v>0.5856</v>
      </c>
      <c r="J3" s="1" t="n">
        <f aca="false" t="array" ref="J3:J4">MMULT($A$3:$B$4,I3:I4)</f>
        <v>1.90272</v>
      </c>
      <c r="K3" s="1" t="n">
        <f aca="false" t="array" ref="K3:K4">MMULT($A$3:$B$4,J3:J4)</f>
        <v>1.083264</v>
      </c>
      <c r="L3" s="1" t="n">
        <f aca="false" t="array" ref="L3:L4">MMULT($A$3:$B$4,K3:K4)</f>
        <v>2.4999168</v>
      </c>
      <c r="M3" s="1" t="n">
        <f aca="false" t="array" ref="M3:M4">MMULT($A$3:$B$4,L3:L4)</f>
        <v>1.79990016</v>
      </c>
      <c r="N3" s="1" t="n">
        <f aca="false" t="array" ref="N3:N4">MMULT($A$3:$B$4,M3:M4)</f>
        <v>3.359880192</v>
      </c>
    </row>
    <row r="4" customFormat="false" ht="12.8" hidden="false" customHeight="false" outlineLevel="0" collapsed="false">
      <c r="A4" s="6" t="n">
        <f aca="false">C10*C11</f>
        <v>0.6</v>
      </c>
      <c r="B4" s="6" t="n">
        <f aca="false">C12</f>
        <v>0.2</v>
      </c>
      <c r="D4" s="13" t="n">
        <v>0</v>
      </c>
      <c r="E4" s="1" t="n">
        <v>0.6</v>
      </c>
      <c r="F4" s="1" t="n">
        <v>0.12</v>
      </c>
      <c r="G4" s="1" t="n">
        <v>0.744</v>
      </c>
      <c r="H4" s="1" t="n">
        <v>0.2928</v>
      </c>
      <c r="I4" s="1" t="n">
        <v>0.95136</v>
      </c>
      <c r="J4" s="1" t="n">
        <v>0.541632</v>
      </c>
      <c r="K4" s="1" t="n">
        <v>1.2499584</v>
      </c>
      <c r="L4" s="1" t="n">
        <v>0.89995008</v>
      </c>
      <c r="M4" s="1" t="n">
        <v>1.679940096</v>
      </c>
      <c r="N4" s="1" t="n">
        <v>1.4159281152</v>
      </c>
    </row>
    <row r="6" customFormat="false" ht="12.8" hidden="false" customHeight="false" outlineLevel="0" collapsed="false">
      <c r="C6" s="24" t="s">
        <v>18</v>
      </c>
      <c r="D6" s="1" t="n">
        <f aca="false">D3+D4</f>
        <v>1</v>
      </c>
      <c r="E6" s="1" t="n">
        <f aca="false">E3+E4</f>
        <v>0.6</v>
      </c>
      <c r="F6" s="1" t="n">
        <f aca="false">F3+F4</f>
        <v>1.32</v>
      </c>
      <c r="G6" s="1" t="n">
        <f aca="false">G3+G4</f>
        <v>0.984</v>
      </c>
      <c r="H6" s="1" t="n">
        <f aca="false">H3+H4</f>
        <v>1.7808</v>
      </c>
      <c r="I6" s="1" t="n">
        <f aca="false">I3+I4</f>
        <v>1.53696</v>
      </c>
      <c r="J6" s="1" t="n">
        <f aca="false">J3+J4</f>
        <v>2.444352</v>
      </c>
      <c r="K6" s="1" t="n">
        <f aca="false">K3+K4</f>
        <v>2.3332224</v>
      </c>
      <c r="L6" s="1" t="n">
        <f aca="false">L3+L4</f>
        <v>3.39986688</v>
      </c>
      <c r="M6" s="1" t="n">
        <f aca="false">M3+M4</f>
        <v>3.479840256</v>
      </c>
      <c r="N6" s="1" t="n">
        <f aca="false">N3+N4</f>
        <v>4.7758083072</v>
      </c>
    </row>
    <row r="7" customFormat="false" ht="12.8" hidden="false" customHeight="false" outlineLevel="0" collapsed="false">
      <c r="C7" s="24" t="s">
        <v>19</v>
      </c>
      <c r="E7" s="1" t="n">
        <f aca="false">E6/D6</f>
        <v>0.6</v>
      </c>
      <c r="F7" s="1" t="n">
        <f aca="false">F6/E6</f>
        <v>2.2</v>
      </c>
      <c r="G7" s="1" t="n">
        <f aca="false">G6/F6</f>
        <v>0.745454545454545</v>
      </c>
      <c r="H7" s="1" t="n">
        <f aca="false">H6/G6</f>
        <v>1.80975609756098</v>
      </c>
      <c r="I7" s="1" t="n">
        <f aca="false">I6/H6</f>
        <v>0.863072776280323</v>
      </c>
      <c r="J7" s="1" t="n">
        <f aca="false">J6/I6</f>
        <v>1.59038101186758</v>
      </c>
      <c r="K7" s="1" t="n">
        <f aca="false">K6/J6</f>
        <v>0.95453617154976</v>
      </c>
      <c r="L7" s="1" t="n">
        <f aca="false">L6/K6</f>
        <v>1.45715508303023</v>
      </c>
      <c r="M7" s="1" t="n">
        <f aca="false">M6/L6</f>
        <v>1.02352250215161</v>
      </c>
      <c r="N7" s="1" t="n">
        <f aca="false">N6/M6</f>
        <v>1.3724217078544</v>
      </c>
    </row>
    <row r="9" customFormat="false" ht="12.8" hidden="false" customHeight="false" outlineLevel="0" collapsed="false">
      <c r="A9" s="1" t="s">
        <v>20</v>
      </c>
      <c r="C9" s="13" t="n">
        <v>2</v>
      </c>
    </row>
    <row r="10" customFormat="false" ht="12.8" hidden="false" customHeight="false" outlineLevel="0" collapsed="false">
      <c r="A10" s="1" t="s">
        <v>21</v>
      </c>
      <c r="C10" s="13" t="n">
        <v>1</v>
      </c>
    </row>
    <row r="11" customFormat="false" ht="12.8" hidden="false" customHeight="false" outlineLevel="0" collapsed="false">
      <c r="A11" s="1" t="s">
        <v>22</v>
      </c>
      <c r="C11" s="13" t="n">
        <v>0.6</v>
      </c>
    </row>
    <row r="12" customFormat="false" ht="12.8" hidden="false" customHeight="false" outlineLevel="0" collapsed="false">
      <c r="A12" s="1" t="s">
        <v>23</v>
      </c>
      <c r="C12" s="13" t="n">
        <v>0.2</v>
      </c>
    </row>
  </sheetData>
  <printOptions headings="false" gridLines="false" gridLinesSet="true" horizontalCentered="false" verticalCentered="false"/>
  <pageMargins left="0.75" right="0.75" top="0.492361111111111" bottom="0.492361111111111" header="0.492361111111111" footer="0.492361111111111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2004-11-13T08:12:35Z</dcterms:created>
  <dc:creator> </dc:creator>
  <dc:description/>
  <dc:language>cs-CZ</dc:language>
  <cp:lastModifiedBy/>
  <dcterms:modified xsi:type="dcterms:W3CDTF">2022-10-18T16:26:38Z</dcterms:modified>
  <cp:revision>3</cp:revision>
  <dc:subject/>
  <dc:title/>
</cp:coreProperties>
</file>